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" yWindow="4800" windowWidth="23088" windowHeight="484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96" i="1"/>
  <c r="L13"/>
  <c r="B195" l="1"/>
  <c r="A195"/>
  <c r="L194"/>
  <c r="J194"/>
  <c r="I194"/>
  <c r="H194"/>
  <c r="G194"/>
  <c r="F194"/>
  <c r="A185"/>
  <c r="L184"/>
  <c r="L195" s="1"/>
  <c r="I195"/>
  <c r="H195"/>
  <c r="G195"/>
  <c r="B176"/>
  <c r="A176"/>
  <c r="L175"/>
  <c r="J175"/>
  <c r="I175"/>
  <c r="H175"/>
  <c r="G175"/>
  <c r="F175"/>
  <c r="A166"/>
  <c r="L165"/>
  <c r="L176" s="1"/>
  <c r="J176"/>
  <c r="H176"/>
  <c r="G176"/>
  <c r="F176"/>
  <c r="B157"/>
  <c r="A157"/>
  <c r="L156"/>
  <c r="J156"/>
  <c r="I156"/>
  <c r="H156"/>
  <c r="G156"/>
  <c r="F156"/>
  <c r="A147"/>
  <c r="L146"/>
  <c r="L157" s="1"/>
  <c r="J157"/>
  <c r="I157"/>
  <c r="G157"/>
  <c r="F157"/>
  <c r="B138"/>
  <c r="A138"/>
  <c r="L137"/>
  <c r="J137"/>
  <c r="I137"/>
  <c r="H137"/>
  <c r="G137"/>
  <c r="F137"/>
  <c r="A128"/>
  <c r="L127"/>
  <c r="J138"/>
  <c r="I138"/>
  <c r="H138"/>
  <c r="F138"/>
  <c r="B119"/>
  <c r="A119"/>
  <c r="L118"/>
  <c r="J118"/>
  <c r="I118"/>
  <c r="H118"/>
  <c r="G118"/>
  <c r="F118"/>
  <c r="F119" s="1"/>
  <c r="A109"/>
  <c r="L108"/>
  <c r="L119" s="1"/>
  <c r="I119"/>
  <c r="H119"/>
  <c r="G119"/>
  <c r="B100"/>
  <c r="A100"/>
  <c r="L99"/>
  <c r="J99"/>
  <c r="I99"/>
  <c r="H99"/>
  <c r="G99"/>
  <c r="F99"/>
  <c r="B90"/>
  <c r="A90"/>
  <c r="L89"/>
  <c r="L100" s="1"/>
  <c r="J100"/>
  <c r="I100"/>
  <c r="H100"/>
  <c r="G100"/>
  <c r="F100"/>
  <c r="B81"/>
  <c r="A81"/>
  <c r="L80"/>
  <c r="J80"/>
  <c r="I80"/>
  <c r="H80"/>
  <c r="G80"/>
  <c r="F80"/>
  <c r="B71"/>
  <c r="A71"/>
  <c r="L70"/>
  <c r="L81" s="1"/>
  <c r="J81"/>
  <c r="I81"/>
  <c r="H81"/>
  <c r="G81"/>
  <c r="F81"/>
  <c r="B62"/>
  <c r="A62"/>
  <c r="L61"/>
  <c r="J61"/>
  <c r="I61"/>
  <c r="H61"/>
  <c r="G61"/>
  <c r="F61"/>
  <c r="B52"/>
  <c r="A52"/>
  <c r="L51"/>
  <c r="L62" s="1"/>
  <c r="J62"/>
  <c r="I62"/>
  <c r="H62"/>
  <c r="G62"/>
  <c r="F62"/>
  <c r="B43"/>
  <c r="A43"/>
  <c r="L42"/>
  <c r="J42"/>
  <c r="I42"/>
  <c r="H42"/>
  <c r="G42"/>
  <c r="F42"/>
  <c r="B33"/>
  <c r="A33"/>
  <c r="L32"/>
  <c r="L43" s="1"/>
  <c r="J43"/>
  <c r="I43"/>
  <c r="H43"/>
  <c r="G43"/>
  <c r="F43"/>
  <c r="B24"/>
  <c r="A24"/>
  <c r="L23"/>
  <c r="J23"/>
  <c r="I23"/>
  <c r="H23"/>
  <c r="G23"/>
  <c r="F23"/>
  <c r="B14"/>
  <c r="A14"/>
  <c r="L24"/>
  <c r="J24"/>
  <c r="I24"/>
  <c r="H24"/>
  <c r="G24"/>
  <c r="F24"/>
  <c r="F196" l="1"/>
  <c r="J119"/>
  <c r="G138"/>
  <c r="G196" s="1"/>
  <c r="L138"/>
  <c r="H157"/>
  <c r="H196" s="1"/>
  <c r="I176"/>
  <c r="I196" s="1"/>
  <c r="J195"/>
  <c r="J196" s="1"/>
</calcChain>
</file>

<file path=xl/sharedStrings.xml><?xml version="1.0" encoding="utf-8"?>
<sst xmlns="http://schemas.openxmlformats.org/spreadsheetml/2006/main" count="300" uniqueCount="90">
  <si>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</si>
  <si>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</si>
  <si>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</si>
  <si>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</si>
  <si>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</si>
  <si>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</si>
  <si>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</si>
  <si>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</si>
  <si>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</si>
  <si>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</si>
  <si>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</si>
  <si>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</si>
  <si>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</si>
  <si>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</si>
  <si>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</si>
  <si>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</si>
  <si>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</si>
  <si>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</si>
  <si>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</si>
  <si>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</si>
  <si>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</si>
  <si>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</si>
  <si>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</si>
  <si>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</si>
  <si>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</si>
  <si>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</si>
  <si>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</si>
  <si>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</si>
  <si>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</si>
  <si>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</si>
  <si>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</si>
  <si>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</si>
  <si>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</si>
  <si>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</si>
  <si>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</si>
  <si>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</si>
  <si>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</si>
  <si>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Чай с сахаром</t>
  </si>
  <si>
    <t>МКОУ "Верхнекалиновская СОШ"</t>
  </si>
  <si>
    <t>директор</t>
  </si>
  <si>
    <t>Кондитерское изделие</t>
  </si>
  <si>
    <t>сладкое</t>
  </si>
  <si>
    <t>10 дневное основное меню приготавливаемых блюд</t>
  </si>
  <si>
    <t>Согласовано:</t>
  </si>
  <si>
    <t>240</t>
  </si>
  <si>
    <t>50</t>
  </si>
  <si>
    <t>10</t>
  </si>
  <si>
    <t>14</t>
  </si>
  <si>
    <t>Чай с лимоном</t>
  </si>
  <si>
    <t>200</t>
  </si>
  <si>
    <t>377</t>
  </si>
  <si>
    <t>376</t>
  </si>
  <si>
    <t>250</t>
  </si>
  <si>
    <t>15</t>
  </si>
  <si>
    <t>100</t>
  </si>
  <si>
    <t>150</t>
  </si>
  <si>
    <t>338</t>
  </si>
  <si>
    <t>175</t>
  </si>
  <si>
    <t>Каша вязкая молочная из риса и пшена (с маслом и сахаром)</t>
  </si>
  <si>
    <t>Плоды или ягоды свежие</t>
  </si>
  <si>
    <t>Каша жидкая молочная из гречневой крупы (с маслом и сахаром)</t>
  </si>
  <si>
    <t>183</t>
  </si>
  <si>
    <t>Масло (порциями)</t>
  </si>
  <si>
    <t>Плов из птицы</t>
  </si>
  <si>
    <t>Каша вязкая молочная из пшенной крупы (с маслом и сахаром)</t>
  </si>
  <si>
    <t>173</t>
  </si>
  <si>
    <t>Сыр (порциями) (Российский)</t>
  </si>
  <si>
    <t>Макароны отварные с сыром</t>
  </si>
  <si>
    <t>204</t>
  </si>
  <si>
    <t>Яйца вареные</t>
  </si>
  <si>
    <t>60</t>
  </si>
  <si>
    <t>209</t>
  </si>
  <si>
    <t>Каша жидкая молочная (с крупой рисовой с маслом и сахаром)</t>
  </si>
  <si>
    <t>182</t>
  </si>
  <si>
    <t>Макаронные изделия отварные с маслом</t>
  </si>
  <si>
    <t>203</t>
  </si>
  <si>
    <t>Птица тушенная в соусе</t>
  </si>
  <si>
    <t>290</t>
  </si>
  <si>
    <t>Шанхова К.В.</t>
  </si>
  <si>
    <t>Н</t>
  </si>
  <si>
    <t>Напиток из плодов шиповника</t>
  </si>
  <si>
    <t>388</t>
  </si>
  <si>
    <t>291 (3)</t>
  </si>
  <si>
    <t>Н (2)</t>
  </si>
  <si>
    <t>Н (6)</t>
  </si>
  <si>
    <t xml:space="preserve">Чай с молоком </t>
  </si>
  <si>
    <t>378</t>
  </si>
  <si>
    <t>Н (5)</t>
  </si>
  <si>
    <t>Каша жидкая молочная из манной крупы (с маслом и сахаром)</t>
  </si>
  <si>
    <t>181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</si>
</sst>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2" fontId="0" fillId="4" borderId="3" xfId="0" applyNumberFormat="1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1" fontId="0" fillId="4" borderId="3" xfId="0" applyNumberFormat="1" applyFill="1" applyBorder="1" applyAlignment="1" applyProtection="1">
      <alignment horizontal="center" vertical="center"/>
      <protection locked="0"/>
    </xf>
    <xf numFmtId="1" fontId="0" fillId="4" borderId="26" xfId="0" applyNumberFormat="1" applyFill="1" applyBorder="1" applyAlignment="1" applyProtection="1">
      <alignment horizontal="center" vertical="center"/>
      <protection locked="0"/>
    </xf>
    <xf numFmtId="2" fontId="0" fillId="4" borderId="3" xfId="0" applyNumberFormat="1" applyFill="1" applyBorder="1" applyAlignment="1" applyProtection="1">
      <alignment horizontal="center" vertical="center"/>
      <protection locked="0"/>
    </xf>
    <xf numFmtId="2" fontId="11" fillId="0" borderId="27" xfId="0" applyNumberFormat="1" applyFont="1" applyBorder="1"/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2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5" zoomScaleNormal="95" workbookViewId="0">
      <selection activeCell="L207" sqref="L20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14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6</v>
      </c>
      <c r="C1" s="70" t="s">
        <v>38</v>
      </c>
      <c r="D1" s="71"/>
      <c r="E1" s="72"/>
      <c r="F1" s="12" t="s">
        <v>43</v>
      </c>
      <c r="G1" s="2" t="s">
        <v>15</v>
      </c>
      <c r="H1" s="73" t="s">
        <v>39</v>
      </c>
      <c r="I1" s="73"/>
      <c r="J1" s="73"/>
      <c r="K1" s="73"/>
    </row>
    <row r="2" spans="1:12" ht="17.399999999999999">
      <c r="A2" s="35" t="s">
        <v>42</v>
      </c>
      <c r="C2" s="2"/>
      <c r="G2" s="2" t="s">
        <v>16</v>
      </c>
      <c r="H2" s="73" t="s">
        <v>78</v>
      </c>
      <c r="I2" s="73"/>
      <c r="J2" s="73"/>
      <c r="K2" s="73"/>
    </row>
    <row r="3" spans="1:12" ht="17.25" customHeight="1">
      <c r="A3" s="4" t="s">
        <v>7</v>
      </c>
      <c r="C3" s="2"/>
      <c r="D3" s="3"/>
      <c r="E3" s="38" t="s">
        <v>8</v>
      </c>
      <c r="G3" s="2" t="s">
        <v>17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1.2" thickBot="1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32</v>
      </c>
    </row>
    <row r="6" spans="1:12" ht="28.8">
      <c r="A6" s="20">
        <v>1</v>
      </c>
      <c r="B6" s="21">
        <v>1</v>
      </c>
      <c r="C6" s="22" t="s">
        <v>18</v>
      </c>
      <c r="D6" s="5" t="s">
        <v>19</v>
      </c>
      <c r="E6" s="63" t="s">
        <v>58</v>
      </c>
      <c r="F6" s="40" t="s">
        <v>44</v>
      </c>
      <c r="G6" s="40">
        <v>6.62</v>
      </c>
      <c r="H6" s="40">
        <v>12.19</v>
      </c>
      <c r="I6" s="40">
        <v>47.4</v>
      </c>
      <c r="J6" s="40">
        <v>327.26</v>
      </c>
      <c r="K6" s="62" t="s">
        <v>57</v>
      </c>
      <c r="L6" s="52">
        <v>49.43</v>
      </c>
    </row>
    <row r="7" spans="1:12" ht="14.4">
      <c r="A7" s="23"/>
      <c r="B7" s="15"/>
      <c r="C7" s="11"/>
      <c r="D7" s="7" t="s">
        <v>28</v>
      </c>
      <c r="E7" s="42" t="s">
        <v>36</v>
      </c>
      <c r="F7" s="43" t="s">
        <v>45</v>
      </c>
      <c r="G7" s="43">
        <v>3.95</v>
      </c>
      <c r="H7" s="43">
        <v>0.5</v>
      </c>
      <c r="I7" s="43">
        <v>1.05</v>
      </c>
      <c r="J7" s="43">
        <v>116.9</v>
      </c>
      <c r="K7" s="44" t="s">
        <v>79</v>
      </c>
      <c r="L7" s="54">
        <v>6</v>
      </c>
    </row>
    <row r="8" spans="1:12" ht="14.4">
      <c r="A8" s="23"/>
      <c r="B8" s="15"/>
      <c r="C8" s="11"/>
      <c r="D8" s="7" t="s">
        <v>20</v>
      </c>
      <c r="E8" s="42" t="s">
        <v>37</v>
      </c>
      <c r="F8" s="43" t="s">
        <v>49</v>
      </c>
      <c r="G8" s="43">
        <v>0.06</v>
      </c>
      <c r="H8" s="43">
        <v>0.02</v>
      </c>
      <c r="I8" s="43">
        <v>13.96</v>
      </c>
      <c r="J8" s="43">
        <v>55.82</v>
      </c>
      <c r="K8" s="44" t="s">
        <v>51</v>
      </c>
      <c r="L8" s="54">
        <v>15</v>
      </c>
    </row>
    <row r="9" spans="1:12" ht="14.4">
      <c r="A9" s="23"/>
      <c r="B9" s="15"/>
      <c r="C9" s="11"/>
      <c r="D9" s="7" t="s">
        <v>21</v>
      </c>
      <c r="E9" s="42" t="s">
        <v>59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47</v>
      </c>
      <c r="K9" s="44" t="s">
        <v>56</v>
      </c>
      <c r="L9" s="54">
        <v>18.5</v>
      </c>
    </row>
    <row r="10" spans="1:12" ht="14.4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30</v>
      </c>
      <c r="E13" s="9"/>
      <c r="F13" s="19">
        <v>590</v>
      </c>
      <c r="G13" s="19">
        <v>11.030000000000001</v>
      </c>
      <c r="H13" s="19">
        <v>13.11</v>
      </c>
      <c r="I13" s="19">
        <v>72.209999999999994</v>
      </c>
      <c r="J13" s="19">
        <v>546.98</v>
      </c>
      <c r="K13" s="25"/>
      <c r="L13" s="61">
        <f>SUM(L6:L12)</f>
        <v>88.93</v>
      </c>
    </row>
    <row r="14" spans="1:12" ht="14.4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24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30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thickBot="1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590</v>
      </c>
      <c r="G24" s="32">
        <f t="shared" ref="G24:J24" si="2">G13+G23</f>
        <v>11.030000000000001</v>
      </c>
      <c r="H24" s="32">
        <f t="shared" si="2"/>
        <v>13.11</v>
      </c>
      <c r="I24" s="32">
        <f t="shared" si="2"/>
        <v>72.209999999999994</v>
      </c>
      <c r="J24" s="32">
        <f t="shared" si="2"/>
        <v>546.98</v>
      </c>
      <c r="K24" s="32"/>
      <c r="L24" s="32">
        <f t="shared" ref="L24" si="3">L13+L23</f>
        <v>88.93</v>
      </c>
    </row>
    <row r="25" spans="1:12" ht="26.4">
      <c r="A25" s="14">
        <v>1</v>
      </c>
      <c r="B25" s="15">
        <v>2</v>
      </c>
      <c r="C25" s="22" t="s">
        <v>18</v>
      </c>
      <c r="D25" s="5" t="s">
        <v>19</v>
      </c>
      <c r="E25" s="39" t="s">
        <v>60</v>
      </c>
      <c r="F25" s="40" t="s">
        <v>44</v>
      </c>
      <c r="G25" s="40">
        <v>9.91</v>
      </c>
      <c r="H25" s="40">
        <v>14.16</v>
      </c>
      <c r="I25" s="40">
        <v>49.27</v>
      </c>
      <c r="J25" s="40">
        <v>365.45</v>
      </c>
      <c r="K25" s="41" t="s">
        <v>61</v>
      </c>
      <c r="L25" s="52">
        <v>60.43</v>
      </c>
    </row>
    <row r="26" spans="1:12" ht="14.4">
      <c r="A26" s="14"/>
      <c r="B26" s="15"/>
      <c r="C26" s="11"/>
      <c r="D26" s="7"/>
      <c r="E26" s="42" t="s">
        <v>62</v>
      </c>
      <c r="F26" s="43" t="s">
        <v>46</v>
      </c>
      <c r="G26" s="43">
        <v>0.08</v>
      </c>
      <c r="H26" s="43">
        <v>7.25</v>
      </c>
      <c r="I26" s="43">
        <v>0.13</v>
      </c>
      <c r="J26" s="43">
        <v>66</v>
      </c>
      <c r="K26" s="44" t="s">
        <v>47</v>
      </c>
      <c r="L26" s="54">
        <v>15</v>
      </c>
    </row>
    <row r="27" spans="1:12" ht="14.4">
      <c r="A27" s="14"/>
      <c r="B27" s="15"/>
      <c r="C27" s="11"/>
      <c r="D27" s="7" t="s">
        <v>28</v>
      </c>
      <c r="E27" s="42" t="s">
        <v>36</v>
      </c>
      <c r="F27" s="43" t="s">
        <v>45</v>
      </c>
      <c r="G27" s="43">
        <v>3.95</v>
      </c>
      <c r="H27" s="43">
        <v>0.5</v>
      </c>
      <c r="I27" s="43">
        <v>1.05</v>
      </c>
      <c r="J27" s="43">
        <v>116.9</v>
      </c>
      <c r="K27" s="44" t="s">
        <v>79</v>
      </c>
      <c r="L27" s="54">
        <v>6</v>
      </c>
    </row>
    <row r="28" spans="1:12" ht="14.4">
      <c r="A28" s="14"/>
      <c r="B28" s="15"/>
      <c r="C28" s="11"/>
      <c r="D28" s="7" t="s">
        <v>20</v>
      </c>
      <c r="E28" s="42" t="s">
        <v>80</v>
      </c>
      <c r="F28" s="43" t="s">
        <v>49</v>
      </c>
      <c r="G28" s="43">
        <v>0.68</v>
      </c>
      <c r="H28" s="43">
        <v>0.28000000000000003</v>
      </c>
      <c r="I28" s="43">
        <v>20.76</v>
      </c>
      <c r="J28" s="43">
        <v>88.2</v>
      </c>
      <c r="K28" s="44" t="s">
        <v>81</v>
      </c>
      <c r="L28" s="54">
        <v>7.5</v>
      </c>
    </row>
    <row r="29" spans="1:12" ht="15" thickBot="1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56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30</v>
      </c>
      <c r="E32" s="9"/>
      <c r="F32" s="19">
        <v>500</v>
      </c>
      <c r="G32" s="19">
        <v>14.620000000000001</v>
      </c>
      <c r="H32" s="19">
        <v>22.19</v>
      </c>
      <c r="I32" s="19">
        <v>71.210000000000008</v>
      </c>
      <c r="J32" s="19">
        <v>636.55000000000007</v>
      </c>
      <c r="K32" s="25"/>
      <c r="L32" s="19">
        <f t="shared" ref="L32" si="4">SUM(L25:L31)</f>
        <v>88.93</v>
      </c>
    </row>
    <row r="33" spans="1:12" ht="14.4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30</v>
      </c>
      <c r="E42" s="9"/>
      <c r="F42" s="19">
        <f>SUM(F33:F41)</f>
        <v>0</v>
      </c>
      <c r="G42" s="19">
        <f t="shared" ref="G42" si="5">SUM(G33:G41)</f>
        <v>0</v>
      </c>
      <c r="H42" s="19">
        <f t="shared" ref="H42" si="6">SUM(H33:H41)</f>
        <v>0</v>
      </c>
      <c r="I42" s="19">
        <f t="shared" ref="I42" si="7">SUM(I33:I41)</f>
        <v>0</v>
      </c>
      <c r="J42" s="19">
        <f t="shared" ref="J42:L42" si="8">SUM(J33:J41)</f>
        <v>0</v>
      </c>
      <c r="K42" s="25"/>
      <c r="L42" s="19">
        <f t="shared" si="8"/>
        <v>0</v>
      </c>
    </row>
    <row r="43" spans="1:12" ht="15.75" customHeight="1" thickBo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500</v>
      </c>
      <c r="G43" s="32">
        <f t="shared" ref="G43" si="9">G32+G42</f>
        <v>14.620000000000001</v>
      </c>
      <c r="H43" s="32">
        <f t="shared" ref="H43" si="10">H32+H42</f>
        <v>22.19</v>
      </c>
      <c r="I43" s="32">
        <f t="shared" ref="I43" si="11">I32+I42</f>
        <v>71.210000000000008</v>
      </c>
      <c r="J43" s="32">
        <f t="shared" ref="J43:L43" si="12">J32+J42</f>
        <v>636.55000000000007</v>
      </c>
      <c r="K43" s="32"/>
      <c r="L43" s="32">
        <f t="shared" si="12"/>
        <v>88.93</v>
      </c>
    </row>
    <row r="44" spans="1:12" ht="14.4">
      <c r="A44" s="20">
        <v>1</v>
      </c>
      <c r="B44" s="21">
        <v>3</v>
      </c>
      <c r="C44" s="22" t="s">
        <v>18</v>
      </c>
      <c r="D44" s="5" t="s">
        <v>19</v>
      </c>
      <c r="E44" s="39" t="s">
        <v>63</v>
      </c>
      <c r="F44" s="40" t="s">
        <v>49</v>
      </c>
      <c r="G44" s="40">
        <v>16.940000000000001</v>
      </c>
      <c r="H44" s="40">
        <v>10.46</v>
      </c>
      <c r="I44" s="40">
        <v>35.74</v>
      </c>
      <c r="J44" s="40">
        <v>305.33999999999997</v>
      </c>
      <c r="K44" s="41" t="s">
        <v>82</v>
      </c>
      <c r="L44" s="52">
        <v>49.43</v>
      </c>
    </row>
    <row r="45" spans="1:12" ht="14.4">
      <c r="A45" s="23"/>
      <c r="B45" s="15"/>
      <c r="C45" s="11"/>
      <c r="D45" s="7" t="s">
        <v>28</v>
      </c>
      <c r="E45" s="42" t="s">
        <v>36</v>
      </c>
      <c r="F45" s="43" t="s">
        <v>45</v>
      </c>
      <c r="G45" s="43">
        <v>3.95</v>
      </c>
      <c r="H45" s="43">
        <v>0.5</v>
      </c>
      <c r="I45" s="43">
        <v>1.05</v>
      </c>
      <c r="J45" s="43">
        <v>116.9</v>
      </c>
      <c r="K45" s="44" t="s">
        <v>79</v>
      </c>
      <c r="L45" s="54">
        <v>6</v>
      </c>
    </row>
    <row r="46" spans="1:12" ht="14.4">
      <c r="A46" s="23"/>
      <c r="B46" s="15"/>
      <c r="C46" s="11"/>
      <c r="D46" s="7" t="s">
        <v>20</v>
      </c>
      <c r="E46" s="42" t="s">
        <v>37</v>
      </c>
      <c r="F46" s="43" t="s">
        <v>49</v>
      </c>
      <c r="G46" s="43">
        <v>0.06</v>
      </c>
      <c r="H46" s="43">
        <v>0.02</v>
      </c>
      <c r="I46" s="43">
        <v>13.96</v>
      </c>
      <c r="J46" s="43">
        <v>55.82</v>
      </c>
      <c r="K46" s="44" t="s">
        <v>51</v>
      </c>
      <c r="L46" s="54">
        <v>15</v>
      </c>
    </row>
    <row r="47" spans="1:12" ht="14.4">
      <c r="A47" s="23"/>
      <c r="B47" s="15"/>
      <c r="C47" s="11"/>
      <c r="D47" s="7" t="s">
        <v>21</v>
      </c>
      <c r="E47" s="42" t="s">
        <v>59</v>
      </c>
      <c r="F47" s="43" t="s">
        <v>54</v>
      </c>
      <c r="G47" s="43">
        <v>0.4</v>
      </c>
      <c r="H47" s="43">
        <v>0.4</v>
      </c>
      <c r="I47" s="43">
        <v>9.8000000000000007</v>
      </c>
      <c r="J47" s="43">
        <v>47</v>
      </c>
      <c r="K47" s="44" t="s">
        <v>56</v>
      </c>
      <c r="L47" s="54">
        <v>18.5</v>
      </c>
    </row>
    <row r="48" spans="1:12" ht="15" thickBot="1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56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30</v>
      </c>
      <c r="E51" s="9"/>
      <c r="F51" s="19">
        <v>550</v>
      </c>
      <c r="G51" s="19">
        <v>21.349999999999998</v>
      </c>
      <c r="H51" s="19">
        <v>11.38</v>
      </c>
      <c r="I51" s="19">
        <v>60.55</v>
      </c>
      <c r="J51" s="19">
        <v>525.05999999999995</v>
      </c>
      <c r="K51" s="25"/>
      <c r="L51" s="19">
        <f t="shared" ref="J51:L51" si="13">SUM(L44:L50)</f>
        <v>88.93</v>
      </c>
    </row>
    <row r="52" spans="1:12" ht="14.4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24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30</v>
      </c>
      <c r="E61" s="9"/>
      <c r="F61" s="19">
        <f>SUM(F52:F60)</f>
        <v>0</v>
      </c>
      <c r="G61" s="19">
        <f t="shared" ref="G61" si="14">SUM(G52:G60)</f>
        <v>0</v>
      </c>
      <c r="H61" s="19">
        <f t="shared" ref="H61" si="15">SUM(H52:H60)</f>
        <v>0</v>
      </c>
      <c r="I61" s="19">
        <f t="shared" ref="I61" si="16">SUM(I52:I60)</f>
        <v>0</v>
      </c>
      <c r="J61" s="19">
        <f t="shared" ref="J61:L61" si="17">SUM(J52:J60)</f>
        <v>0</v>
      </c>
      <c r="K61" s="25"/>
      <c r="L61" s="19">
        <f t="shared" si="17"/>
        <v>0</v>
      </c>
    </row>
    <row r="62" spans="1:12" ht="15.75" customHeight="1" thickBo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550</v>
      </c>
      <c r="G62" s="32">
        <f t="shared" ref="G62" si="18">G51+G61</f>
        <v>21.349999999999998</v>
      </c>
      <c r="H62" s="32">
        <f t="shared" ref="H62" si="19">H51+H61</f>
        <v>11.38</v>
      </c>
      <c r="I62" s="32">
        <f t="shared" ref="I62" si="20">I51+I61</f>
        <v>60.55</v>
      </c>
      <c r="J62" s="32">
        <f t="shared" ref="J62:L62" si="21">J51+J61</f>
        <v>525.05999999999995</v>
      </c>
      <c r="K62" s="32"/>
      <c r="L62" s="32">
        <f t="shared" si="21"/>
        <v>88.93</v>
      </c>
    </row>
    <row r="63" spans="1:12" ht="26.4">
      <c r="A63" s="20">
        <v>1</v>
      </c>
      <c r="B63" s="21">
        <v>4</v>
      </c>
      <c r="C63" s="22" t="s">
        <v>18</v>
      </c>
      <c r="D63" s="5" t="s">
        <v>19</v>
      </c>
      <c r="E63" s="39" t="s">
        <v>64</v>
      </c>
      <c r="F63" s="40" t="s">
        <v>49</v>
      </c>
      <c r="G63" s="40">
        <v>7.86</v>
      </c>
      <c r="H63" s="40">
        <v>10.06</v>
      </c>
      <c r="I63" s="40">
        <v>49.36</v>
      </c>
      <c r="J63" s="40">
        <v>320</v>
      </c>
      <c r="K63" s="41" t="s">
        <v>65</v>
      </c>
      <c r="L63" s="52">
        <v>37</v>
      </c>
    </row>
    <row r="64" spans="1:12" ht="14.4">
      <c r="A64" s="23"/>
      <c r="B64" s="15"/>
      <c r="C64" s="11"/>
      <c r="D64" s="6"/>
      <c r="E64" s="42" t="s">
        <v>66</v>
      </c>
      <c r="F64" s="43" t="s">
        <v>46</v>
      </c>
      <c r="G64" s="43">
        <v>2.3199999999999998</v>
      </c>
      <c r="H64" s="43">
        <v>2.95</v>
      </c>
      <c r="I64" s="43">
        <v>0</v>
      </c>
      <c r="J64" s="43">
        <v>36</v>
      </c>
      <c r="K64" s="44" t="s">
        <v>53</v>
      </c>
      <c r="L64" s="54">
        <v>15.43</v>
      </c>
    </row>
    <row r="65" spans="1:12" ht="14.4">
      <c r="A65" s="23"/>
      <c r="B65" s="15"/>
      <c r="C65" s="11"/>
      <c r="D65" s="6" t="s">
        <v>28</v>
      </c>
      <c r="E65" s="42" t="s">
        <v>36</v>
      </c>
      <c r="F65" s="43" t="s">
        <v>45</v>
      </c>
      <c r="G65" s="43">
        <v>3.95</v>
      </c>
      <c r="H65" s="43">
        <v>0.5</v>
      </c>
      <c r="I65" s="43">
        <v>1.05</v>
      </c>
      <c r="J65" s="43">
        <v>116.9</v>
      </c>
      <c r="K65" s="44" t="s">
        <v>79</v>
      </c>
      <c r="L65" s="54">
        <v>6</v>
      </c>
    </row>
    <row r="66" spans="1:12" ht="14.4">
      <c r="A66" s="23"/>
      <c r="B66" s="15"/>
      <c r="C66" s="11"/>
      <c r="D66" s="7" t="s">
        <v>41</v>
      </c>
      <c r="E66" s="42" t="s">
        <v>40</v>
      </c>
      <c r="F66" s="43" t="s">
        <v>45</v>
      </c>
      <c r="G66" s="43">
        <v>4.25</v>
      </c>
      <c r="H66" s="43">
        <v>5.65</v>
      </c>
      <c r="I66" s="43">
        <v>34.85</v>
      </c>
      <c r="J66" s="43">
        <v>207.25</v>
      </c>
      <c r="K66" s="44" t="s">
        <v>83</v>
      </c>
      <c r="L66" s="54">
        <v>12.5</v>
      </c>
    </row>
    <row r="67" spans="1:12" ht="15" thickBot="1">
      <c r="A67" s="23"/>
      <c r="B67" s="15"/>
      <c r="C67" s="11"/>
      <c r="D67" s="7" t="s">
        <v>20</v>
      </c>
      <c r="E67" s="42" t="s">
        <v>48</v>
      </c>
      <c r="F67" s="43" t="s">
        <v>49</v>
      </c>
      <c r="G67" s="43">
        <v>0.12</v>
      </c>
      <c r="H67" s="43">
        <v>0.02</v>
      </c>
      <c r="I67" s="43">
        <v>13.7</v>
      </c>
      <c r="J67" s="43">
        <v>55.86</v>
      </c>
      <c r="K67" s="44" t="s">
        <v>50</v>
      </c>
      <c r="L67" s="60">
        <v>18</v>
      </c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30</v>
      </c>
      <c r="E70" s="9"/>
      <c r="F70" s="19">
        <v>510</v>
      </c>
      <c r="G70" s="19">
        <v>18.5</v>
      </c>
      <c r="H70" s="19">
        <v>19.180000000000003</v>
      </c>
      <c r="I70" s="19">
        <v>98.96</v>
      </c>
      <c r="J70" s="19">
        <v>736.01</v>
      </c>
      <c r="K70" s="25"/>
      <c r="L70" s="19">
        <f t="shared" ref="J70:L70" si="22">SUM(L63:L69)</f>
        <v>88.93</v>
      </c>
    </row>
    <row r="71" spans="1:12" ht="14.4">
      <c r="A71" s="26">
        <f>A63</f>
        <v>1</v>
      </c>
      <c r="B71" s="13">
        <f>B63</f>
        <v>4</v>
      </c>
      <c r="C71" s="10" t="s">
        <v>22</v>
      </c>
      <c r="D71" s="7" t="s">
        <v>23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24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28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29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30</v>
      </c>
      <c r="E80" s="9"/>
      <c r="F80" s="19">
        <f>SUM(F71:F79)</f>
        <v>0</v>
      </c>
      <c r="G80" s="19">
        <f t="shared" ref="G80" si="23">SUM(G71:G79)</f>
        <v>0</v>
      </c>
      <c r="H80" s="19">
        <f t="shared" ref="H80" si="24">SUM(H71:H79)</f>
        <v>0</v>
      </c>
      <c r="I80" s="19">
        <f t="shared" ref="I80" si="25">SUM(I71:I79)</f>
        <v>0</v>
      </c>
      <c r="J80" s="19">
        <f t="shared" ref="J80:L80" si="26">SUM(J71:J79)</f>
        <v>0</v>
      </c>
      <c r="K80" s="25"/>
      <c r="L80" s="19">
        <f t="shared" si="26"/>
        <v>0</v>
      </c>
    </row>
    <row r="81" spans="1:12" ht="15.75" customHeight="1" thickBo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510</v>
      </c>
      <c r="G81" s="32">
        <f t="shared" ref="G81" si="27">G70+G80</f>
        <v>18.5</v>
      </c>
      <c r="H81" s="32">
        <f t="shared" ref="H81" si="28">H70+H80</f>
        <v>19.180000000000003</v>
      </c>
      <c r="I81" s="32">
        <f t="shared" ref="I81" si="29">I70+I80</f>
        <v>98.96</v>
      </c>
      <c r="J81" s="32">
        <f t="shared" ref="J81:L81" si="30">J70+J80</f>
        <v>736.01</v>
      </c>
      <c r="K81" s="32"/>
      <c r="L81" s="32">
        <f t="shared" si="30"/>
        <v>88.93</v>
      </c>
    </row>
    <row r="82" spans="1:12" ht="14.4">
      <c r="A82" s="20">
        <v>1</v>
      </c>
      <c r="B82" s="21">
        <v>5</v>
      </c>
      <c r="C82" s="22" t="s">
        <v>18</v>
      </c>
      <c r="D82" s="5" t="s">
        <v>19</v>
      </c>
      <c r="E82" s="39" t="s">
        <v>67</v>
      </c>
      <c r="F82" s="40" t="s">
        <v>49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 t="s">
        <v>68</v>
      </c>
      <c r="L82" s="52">
        <v>52.43</v>
      </c>
    </row>
    <row r="83" spans="1:12" ht="14.4">
      <c r="A83" s="23"/>
      <c r="B83" s="15"/>
      <c r="C83" s="11"/>
      <c r="D83" s="7" t="s">
        <v>41</v>
      </c>
      <c r="E83" s="42" t="s">
        <v>40</v>
      </c>
      <c r="F83" s="43" t="s">
        <v>45</v>
      </c>
      <c r="G83" s="43">
        <v>4.25</v>
      </c>
      <c r="H83" s="43">
        <v>5.65</v>
      </c>
      <c r="I83" s="43">
        <v>34.85</v>
      </c>
      <c r="J83" s="43">
        <v>207.25</v>
      </c>
      <c r="K83" s="44" t="s">
        <v>84</v>
      </c>
      <c r="L83" s="54">
        <v>12.5</v>
      </c>
    </row>
    <row r="84" spans="1:12" ht="15" thickBot="1">
      <c r="A84" s="23"/>
      <c r="B84" s="15"/>
      <c r="C84" s="11"/>
      <c r="D84" s="7" t="s">
        <v>28</v>
      </c>
      <c r="E84" s="42" t="s">
        <v>36</v>
      </c>
      <c r="F84" s="43" t="s">
        <v>45</v>
      </c>
      <c r="G84" s="43">
        <v>3.95</v>
      </c>
      <c r="H84" s="43">
        <v>0.5</v>
      </c>
      <c r="I84" s="43">
        <v>1.05</v>
      </c>
      <c r="J84" s="43">
        <v>116.9</v>
      </c>
      <c r="K84" s="44" t="s">
        <v>79</v>
      </c>
      <c r="L84" s="54">
        <v>6</v>
      </c>
    </row>
    <row r="85" spans="1:12" ht="14.4">
      <c r="A85" s="23"/>
      <c r="B85" s="15"/>
      <c r="C85" s="11"/>
      <c r="D85" s="55" t="s">
        <v>20</v>
      </c>
      <c r="E85" s="42" t="s">
        <v>85</v>
      </c>
      <c r="F85" s="43" t="s">
        <v>49</v>
      </c>
      <c r="G85" s="43">
        <v>1.42</v>
      </c>
      <c r="H85" s="43">
        <v>1.26</v>
      </c>
      <c r="I85" s="43">
        <v>14.8</v>
      </c>
      <c r="J85" s="43">
        <v>75.34</v>
      </c>
      <c r="K85" s="44" t="s">
        <v>86</v>
      </c>
      <c r="L85" s="54">
        <v>18</v>
      </c>
    </row>
    <row r="86" spans="1:12" ht="14.4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30</v>
      </c>
      <c r="E89" s="9"/>
      <c r="F89" s="19">
        <v>500</v>
      </c>
      <c r="G89" s="19">
        <v>23.159999999999997</v>
      </c>
      <c r="H89" s="19">
        <v>23.330000000000002</v>
      </c>
      <c r="I89" s="19">
        <v>84.82</v>
      </c>
      <c r="J89" s="19">
        <v>733.89</v>
      </c>
      <c r="K89" s="25"/>
      <c r="L89" s="19">
        <f t="shared" ref="J89:L89" si="31">SUM(L82:L88)</f>
        <v>88.93</v>
      </c>
    </row>
    <row r="90" spans="1:12" ht="14.4">
      <c r="A90" s="26">
        <f>A82</f>
        <v>1</v>
      </c>
      <c r="B90" s="13">
        <f>B82</f>
        <v>5</v>
      </c>
      <c r="C90" s="10" t="s">
        <v>22</v>
      </c>
      <c r="D90" s="7" t="s">
        <v>23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24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25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30</v>
      </c>
      <c r="E99" s="9"/>
      <c r="F99" s="19">
        <f>SUM(F90:F98)</f>
        <v>0</v>
      </c>
      <c r="G99" s="19">
        <f t="shared" ref="G99" si="32">SUM(G90:G98)</f>
        <v>0</v>
      </c>
      <c r="H99" s="19">
        <f t="shared" ref="H99" si="33">SUM(H90:H98)</f>
        <v>0</v>
      </c>
      <c r="I99" s="19">
        <f t="shared" ref="I99" si="34">SUM(I90:I98)</f>
        <v>0</v>
      </c>
      <c r="J99" s="19">
        <f t="shared" ref="J99:L99" si="35">SUM(J90:J98)</f>
        <v>0</v>
      </c>
      <c r="K99" s="25"/>
      <c r="L99" s="19">
        <f t="shared" si="35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500</v>
      </c>
      <c r="G100" s="32">
        <f t="shared" ref="G100" si="36">G89+G99</f>
        <v>23.159999999999997</v>
      </c>
      <c r="H100" s="32">
        <f t="shared" ref="H100" si="37">H89+H99</f>
        <v>23.330000000000002</v>
      </c>
      <c r="I100" s="32">
        <f t="shared" ref="I100" si="38">I89+I99</f>
        <v>84.82</v>
      </c>
      <c r="J100" s="32">
        <f t="shared" ref="J100:L100" si="39">J89+J99</f>
        <v>733.89</v>
      </c>
      <c r="K100" s="32"/>
      <c r="L100" s="32">
        <f t="shared" si="39"/>
        <v>88.93</v>
      </c>
    </row>
    <row r="101" spans="1:12" ht="28.8">
      <c r="A101" s="20">
        <v>2</v>
      </c>
      <c r="B101" s="21">
        <v>1</v>
      </c>
      <c r="C101" s="22" t="s">
        <v>18</v>
      </c>
      <c r="D101" s="5" t="s">
        <v>19</v>
      </c>
      <c r="E101" s="63" t="s">
        <v>60</v>
      </c>
      <c r="F101" s="51" t="s">
        <v>49</v>
      </c>
      <c r="G101" s="40">
        <v>8.66</v>
      </c>
      <c r="H101" s="40">
        <v>12.38</v>
      </c>
      <c r="I101" s="40">
        <v>33.5</v>
      </c>
      <c r="J101" s="40">
        <v>280.95999999999998</v>
      </c>
      <c r="K101" s="41" t="s">
        <v>61</v>
      </c>
      <c r="L101" s="52">
        <v>52.93</v>
      </c>
    </row>
    <row r="102" spans="1:12" ht="14.4">
      <c r="A102" s="23"/>
      <c r="B102" s="15"/>
      <c r="C102" s="11"/>
      <c r="D102" s="7" t="s">
        <v>23</v>
      </c>
      <c r="E102" s="66" t="s">
        <v>69</v>
      </c>
      <c r="F102" s="53" t="s">
        <v>70</v>
      </c>
      <c r="G102" s="43">
        <v>7.62</v>
      </c>
      <c r="H102" s="43">
        <v>6.9</v>
      </c>
      <c r="I102" s="43">
        <v>0.42</v>
      </c>
      <c r="J102" s="43">
        <v>94.5</v>
      </c>
      <c r="K102" s="44" t="s">
        <v>71</v>
      </c>
      <c r="L102" s="54">
        <v>15</v>
      </c>
    </row>
    <row r="103" spans="1:12" ht="14.4">
      <c r="A103" s="23"/>
      <c r="B103" s="15"/>
      <c r="C103" s="11"/>
      <c r="D103" s="7" t="s">
        <v>28</v>
      </c>
      <c r="E103" s="66" t="s">
        <v>36</v>
      </c>
      <c r="F103" s="53" t="s">
        <v>45</v>
      </c>
      <c r="G103" s="43">
        <v>3.95</v>
      </c>
      <c r="H103" s="43">
        <v>0.5</v>
      </c>
      <c r="I103" s="43">
        <v>1.05</v>
      </c>
      <c r="J103" s="43">
        <v>116.9</v>
      </c>
      <c r="K103" s="44" t="s">
        <v>79</v>
      </c>
      <c r="L103" s="54">
        <v>6</v>
      </c>
    </row>
    <row r="104" spans="1:12" ht="14.4">
      <c r="A104" s="23"/>
      <c r="B104" s="15"/>
      <c r="C104" s="11"/>
      <c r="D104" s="7" t="s">
        <v>20</v>
      </c>
      <c r="E104" s="66" t="s">
        <v>37</v>
      </c>
      <c r="F104" s="53" t="s">
        <v>49</v>
      </c>
      <c r="G104" s="43">
        <v>0.06</v>
      </c>
      <c r="H104" s="43">
        <v>0.02</v>
      </c>
      <c r="I104" s="43">
        <v>13.96</v>
      </c>
      <c r="J104" s="43">
        <v>55.82</v>
      </c>
      <c r="K104" s="44" t="s">
        <v>51</v>
      </c>
      <c r="L104" s="54">
        <v>15</v>
      </c>
    </row>
    <row r="105" spans="1:12" ht="15" thickBot="1">
      <c r="A105" s="23"/>
      <c r="B105" s="15"/>
      <c r="C105" s="11"/>
      <c r="D105" s="7"/>
      <c r="E105" s="57"/>
      <c r="F105" s="58"/>
      <c r="G105" s="43"/>
      <c r="H105" s="43"/>
      <c r="I105" s="43"/>
      <c r="J105" s="43"/>
      <c r="K105" s="44"/>
      <c r="L105" s="60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30</v>
      </c>
      <c r="E108" s="9"/>
      <c r="F108" s="19">
        <v>510</v>
      </c>
      <c r="G108" s="19">
        <v>20.29</v>
      </c>
      <c r="H108" s="19">
        <v>19.8</v>
      </c>
      <c r="I108" s="19">
        <v>48.93</v>
      </c>
      <c r="J108" s="19">
        <v>548.18000000000006</v>
      </c>
      <c r="K108" s="25"/>
      <c r="L108" s="19">
        <f t="shared" ref="L108" si="40">SUM(L101:L107)</f>
        <v>88.93</v>
      </c>
    </row>
    <row r="109" spans="1:12" ht="14.4">
      <c r="A109" s="26">
        <f>A101</f>
        <v>2</v>
      </c>
      <c r="B109" s="13">
        <v>1</v>
      </c>
      <c r="C109" s="10" t="s">
        <v>22</v>
      </c>
      <c r="D109" s="7" t="s">
        <v>23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24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25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30</v>
      </c>
      <c r="E118" s="9"/>
      <c r="F118" s="19">
        <f>SUM(F109:F117)</f>
        <v>0</v>
      </c>
      <c r="G118" s="19">
        <f t="shared" ref="G118:J118" si="41">SUM(G109:G117)</f>
        <v>0</v>
      </c>
      <c r="H118" s="19">
        <f t="shared" si="41"/>
        <v>0</v>
      </c>
      <c r="I118" s="19">
        <f t="shared" si="41"/>
        <v>0</v>
      </c>
      <c r="J118" s="19">
        <f t="shared" si="41"/>
        <v>0</v>
      </c>
      <c r="K118" s="25"/>
      <c r="L118" s="19">
        <f t="shared" ref="L118" si="42">SUM(L109:L117)</f>
        <v>0</v>
      </c>
    </row>
    <row r="119" spans="1:12" ht="15" thickBot="1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510</v>
      </c>
      <c r="G119" s="32">
        <f t="shared" ref="G119" si="43">G108+G118</f>
        <v>20.29</v>
      </c>
      <c r="H119" s="32">
        <f t="shared" ref="H119" si="44">H108+H118</f>
        <v>19.8</v>
      </c>
      <c r="I119" s="32">
        <f t="shared" ref="I119" si="45">I108+I118</f>
        <v>48.93</v>
      </c>
      <c r="J119" s="32">
        <f t="shared" ref="J119:L119" si="46">J108+J118</f>
        <v>548.18000000000006</v>
      </c>
      <c r="K119" s="32"/>
      <c r="L119" s="32">
        <f t="shared" si="46"/>
        <v>88.93</v>
      </c>
    </row>
    <row r="120" spans="1:12" ht="26.4">
      <c r="A120" s="14">
        <v>2</v>
      </c>
      <c r="B120" s="15">
        <v>2</v>
      </c>
      <c r="C120" s="22" t="s">
        <v>18</v>
      </c>
      <c r="D120" s="5" t="s">
        <v>19</v>
      </c>
      <c r="E120" s="39" t="s">
        <v>72</v>
      </c>
      <c r="F120" s="40" t="s">
        <v>49</v>
      </c>
      <c r="G120" s="40">
        <v>4.6399999999999997</v>
      </c>
      <c r="H120" s="40">
        <v>9.74</v>
      </c>
      <c r="I120" s="40">
        <v>39.46</v>
      </c>
      <c r="J120" s="40">
        <v>264.54000000000002</v>
      </c>
      <c r="K120" s="41" t="s">
        <v>73</v>
      </c>
      <c r="L120" s="52">
        <v>58.43</v>
      </c>
    </row>
    <row r="121" spans="1:12" ht="14.4">
      <c r="A121" s="14"/>
      <c r="B121" s="15"/>
      <c r="C121" s="11"/>
      <c r="D121" s="7" t="s">
        <v>28</v>
      </c>
      <c r="E121" s="42" t="s">
        <v>36</v>
      </c>
      <c r="F121" s="43" t="s">
        <v>45</v>
      </c>
      <c r="G121" s="43">
        <v>3.95</v>
      </c>
      <c r="H121" s="43">
        <v>0.5</v>
      </c>
      <c r="I121" s="43">
        <v>1.05</v>
      </c>
      <c r="J121" s="43">
        <v>116.9</v>
      </c>
      <c r="K121" s="44" t="s">
        <v>79</v>
      </c>
      <c r="L121" s="54">
        <v>6</v>
      </c>
    </row>
    <row r="122" spans="1:12" ht="14.4">
      <c r="A122" s="14"/>
      <c r="B122" s="15"/>
      <c r="C122" s="11"/>
      <c r="D122" s="7" t="s">
        <v>41</v>
      </c>
      <c r="E122" s="42" t="s">
        <v>40</v>
      </c>
      <c r="F122" s="43" t="s">
        <v>45</v>
      </c>
      <c r="G122" s="43">
        <v>4.25</v>
      </c>
      <c r="H122" s="43">
        <v>5.65</v>
      </c>
      <c r="I122" s="43">
        <v>34.85</v>
      </c>
      <c r="J122" s="43">
        <v>207.25</v>
      </c>
      <c r="K122" s="44" t="s">
        <v>87</v>
      </c>
      <c r="L122" s="54">
        <v>12.5</v>
      </c>
    </row>
    <row r="123" spans="1:12" ht="14.4">
      <c r="A123" s="14"/>
      <c r="B123" s="15"/>
      <c r="C123" s="11"/>
      <c r="D123" s="7" t="s">
        <v>20</v>
      </c>
      <c r="E123" s="42" t="s">
        <v>80</v>
      </c>
      <c r="F123" s="43" t="s">
        <v>49</v>
      </c>
      <c r="G123" s="43">
        <v>0.68</v>
      </c>
      <c r="H123" s="43">
        <v>0.28000000000000003</v>
      </c>
      <c r="I123" s="43">
        <v>20.76</v>
      </c>
      <c r="J123" s="43">
        <v>88.2</v>
      </c>
      <c r="K123" s="44" t="s">
        <v>81</v>
      </c>
      <c r="L123" s="54">
        <v>12</v>
      </c>
    </row>
    <row r="124" spans="1:12" ht="15" thickBot="1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56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30</v>
      </c>
      <c r="E127" s="9"/>
      <c r="F127" s="19">
        <v>500</v>
      </c>
      <c r="G127" s="19">
        <v>13.52</v>
      </c>
      <c r="H127" s="19">
        <v>16.170000000000002</v>
      </c>
      <c r="I127" s="19">
        <v>96.12</v>
      </c>
      <c r="J127" s="19">
        <v>676.8900000000001</v>
      </c>
      <c r="K127" s="25"/>
      <c r="L127" s="19">
        <f t="shared" ref="L127" si="47">SUM(L120:L126)</f>
        <v>88.93</v>
      </c>
    </row>
    <row r="128" spans="1:12" ht="14.4">
      <c r="A128" s="13">
        <f>A120</f>
        <v>2</v>
      </c>
      <c r="B128" s="13">
        <v>2</v>
      </c>
      <c r="C128" s="10" t="s">
        <v>22</v>
      </c>
      <c r="D128" s="7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24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25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26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27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28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29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30</v>
      </c>
      <c r="E137" s="9"/>
      <c r="F137" s="19">
        <f>SUM(F128:F136)</f>
        <v>0</v>
      </c>
      <c r="G137" s="19">
        <f t="shared" ref="G137:J137" si="48">SUM(G128:G136)</f>
        <v>0</v>
      </c>
      <c r="H137" s="19">
        <f t="shared" si="48"/>
        <v>0</v>
      </c>
      <c r="I137" s="19">
        <f t="shared" si="48"/>
        <v>0</v>
      </c>
      <c r="J137" s="19">
        <f t="shared" si="48"/>
        <v>0</v>
      </c>
      <c r="K137" s="25"/>
      <c r="L137" s="19">
        <f t="shared" ref="L137" si="49">SUM(L128:L136)</f>
        <v>0</v>
      </c>
    </row>
    <row r="138" spans="1:12" ht="15" thickBot="1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500</v>
      </c>
      <c r="G138" s="32">
        <f t="shared" ref="G138" si="50">G127+G137</f>
        <v>13.52</v>
      </c>
      <c r="H138" s="32">
        <f t="shared" ref="H138" si="51">H127+H137</f>
        <v>16.170000000000002</v>
      </c>
      <c r="I138" s="32">
        <f t="shared" ref="I138" si="52">I127+I137</f>
        <v>96.12</v>
      </c>
      <c r="J138" s="32">
        <f t="shared" ref="J138:L138" si="53">J127+J137</f>
        <v>676.8900000000001</v>
      </c>
      <c r="K138" s="32"/>
      <c r="L138" s="32">
        <f t="shared" si="53"/>
        <v>88.93</v>
      </c>
    </row>
    <row r="139" spans="1:12" ht="26.4">
      <c r="A139" s="20">
        <v>2</v>
      </c>
      <c r="B139" s="21">
        <v>3</v>
      </c>
      <c r="C139" s="22" t="s">
        <v>18</v>
      </c>
      <c r="D139" s="5" t="s">
        <v>19</v>
      </c>
      <c r="E139" s="39" t="s">
        <v>88</v>
      </c>
      <c r="F139" s="40" t="s">
        <v>52</v>
      </c>
      <c r="G139" s="40">
        <v>6.95</v>
      </c>
      <c r="H139" s="40">
        <v>12.17</v>
      </c>
      <c r="I139" s="40">
        <v>48.12</v>
      </c>
      <c r="J139" s="40">
        <v>330.68</v>
      </c>
      <c r="K139" s="41" t="s">
        <v>89</v>
      </c>
      <c r="L139" s="52">
        <v>52.93</v>
      </c>
    </row>
    <row r="140" spans="1:12" ht="14.4">
      <c r="A140" s="23"/>
      <c r="B140" s="15"/>
      <c r="C140" s="11"/>
      <c r="D140" s="7"/>
      <c r="E140" s="42" t="s">
        <v>62</v>
      </c>
      <c r="F140" s="43" t="s">
        <v>46</v>
      </c>
      <c r="G140" s="43">
        <v>0.08</v>
      </c>
      <c r="H140" s="43">
        <v>7.25</v>
      </c>
      <c r="I140" s="43">
        <v>0.13</v>
      </c>
      <c r="J140" s="43">
        <v>66</v>
      </c>
      <c r="K140" s="44" t="s">
        <v>47</v>
      </c>
      <c r="L140" s="54">
        <v>15</v>
      </c>
    </row>
    <row r="141" spans="1:12" ht="14.4">
      <c r="A141" s="23"/>
      <c r="B141" s="15"/>
      <c r="C141" s="11"/>
      <c r="D141" s="7" t="s">
        <v>28</v>
      </c>
      <c r="E141" s="42" t="s">
        <v>36</v>
      </c>
      <c r="F141" s="43" t="s">
        <v>45</v>
      </c>
      <c r="G141" s="43">
        <v>3.95</v>
      </c>
      <c r="H141" s="43">
        <v>0.5</v>
      </c>
      <c r="I141" s="43">
        <v>1.05</v>
      </c>
      <c r="J141" s="43">
        <v>116.9</v>
      </c>
      <c r="K141" s="44" t="s">
        <v>79</v>
      </c>
      <c r="L141" s="54">
        <v>6</v>
      </c>
    </row>
    <row r="142" spans="1:12" ht="15.75" customHeight="1">
      <c r="A142" s="23"/>
      <c r="B142" s="15"/>
      <c r="C142" s="11"/>
      <c r="D142" s="7" t="s">
        <v>20</v>
      </c>
      <c r="E142" s="42" t="s">
        <v>37</v>
      </c>
      <c r="F142" s="43" t="s">
        <v>49</v>
      </c>
      <c r="G142" s="43">
        <v>0.06</v>
      </c>
      <c r="H142" s="43">
        <v>0.02</v>
      </c>
      <c r="I142" s="43">
        <v>13.96</v>
      </c>
      <c r="J142" s="43">
        <v>55.82</v>
      </c>
      <c r="K142" s="44" t="s">
        <v>51</v>
      </c>
      <c r="L142" s="43">
        <v>15</v>
      </c>
    </row>
    <row r="143" spans="1:12" ht="14.4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30</v>
      </c>
      <c r="E146" s="9"/>
      <c r="F146" s="19">
        <v>510</v>
      </c>
      <c r="G146" s="19">
        <v>11.040000000000001</v>
      </c>
      <c r="H146" s="19">
        <v>19.940000000000001</v>
      </c>
      <c r="I146" s="19">
        <v>63.26</v>
      </c>
      <c r="J146" s="19">
        <v>569.40000000000009</v>
      </c>
      <c r="K146" s="25"/>
      <c r="L146" s="19">
        <f t="shared" ref="L146" si="54">SUM(L139:L145)</f>
        <v>88.93</v>
      </c>
    </row>
    <row r="147" spans="1:12" ht="14.4">
      <c r="A147" s="26">
        <f>A139</f>
        <v>2</v>
      </c>
      <c r="B147" s="13">
        <v>3</v>
      </c>
      <c r="C147" s="10" t="s">
        <v>22</v>
      </c>
      <c r="D147" s="7" t="s">
        <v>23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24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25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26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27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28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29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30</v>
      </c>
      <c r="E156" s="9"/>
      <c r="F156" s="19">
        <f>SUM(F147:F155)</f>
        <v>0</v>
      </c>
      <c r="G156" s="19">
        <f t="shared" ref="G156:J156" si="55">SUM(G147:G155)</f>
        <v>0</v>
      </c>
      <c r="H156" s="19">
        <f t="shared" si="55"/>
        <v>0</v>
      </c>
      <c r="I156" s="19">
        <f t="shared" si="55"/>
        <v>0</v>
      </c>
      <c r="J156" s="19">
        <f t="shared" si="55"/>
        <v>0</v>
      </c>
      <c r="K156" s="25"/>
      <c r="L156" s="19">
        <f t="shared" ref="L156" si="56">SUM(L147:L155)</f>
        <v>0</v>
      </c>
    </row>
    <row r="157" spans="1:12" ht="15" thickBot="1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510</v>
      </c>
      <c r="G157" s="32">
        <f t="shared" ref="G157" si="57">G146+G156</f>
        <v>11.040000000000001</v>
      </c>
      <c r="H157" s="32">
        <f t="shared" ref="H157" si="58">H146+H156</f>
        <v>19.940000000000001</v>
      </c>
      <c r="I157" s="32">
        <f t="shared" ref="I157" si="59">I146+I156</f>
        <v>63.26</v>
      </c>
      <c r="J157" s="32">
        <f t="shared" ref="J157:L157" si="60">J146+J156</f>
        <v>569.40000000000009</v>
      </c>
      <c r="K157" s="32"/>
      <c r="L157" s="32">
        <f t="shared" si="60"/>
        <v>88.93</v>
      </c>
    </row>
    <row r="158" spans="1:12" ht="15" thickBot="1">
      <c r="A158" s="20">
        <v>2</v>
      </c>
      <c r="B158" s="21">
        <v>4</v>
      </c>
      <c r="C158" s="22" t="s">
        <v>18</v>
      </c>
      <c r="D158" s="7" t="s">
        <v>26</v>
      </c>
      <c r="E158" s="39" t="s">
        <v>74</v>
      </c>
      <c r="F158" s="40" t="s">
        <v>55</v>
      </c>
      <c r="G158" s="40">
        <v>5.46</v>
      </c>
      <c r="H158" s="40">
        <v>5.79</v>
      </c>
      <c r="I158" s="40">
        <v>30.45</v>
      </c>
      <c r="J158" s="40">
        <v>195.72</v>
      </c>
      <c r="K158" s="41" t="s">
        <v>75</v>
      </c>
      <c r="L158" s="52">
        <v>14</v>
      </c>
    </row>
    <row r="159" spans="1:12" ht="14.4">
      <c r="A159" s="23"/>
      <c r="B159" s="15"/>
      <c r="C159" s="11"/>
      <c r="D159" s="5"/>
      <c r="E159" s="42" t="s">
        <v>76</v>
      </c>
      <c r="F159" s="43" t="s">
        <v>54</v>
      </c>
      <c r="G159" s="43">
        <v>11.78</v>
      </c>
      <c r="H159" s="43">
        <v>10.119999999999999</v>
      </c>
      <c r="I159" s="43">
        <v>2.93</v>
      </c>
      <c r="J159" s="43">
        <v>150</v>
      </c>
      <c r="K159" s="44" t="s">
        <v>77</v>
      </c>
      <c r="L159" s="54">
        <v>50.93</v>
      </c>
    </row>
    <row r="160" spans="1:12" ht="14.4">
      <c r="A160" s="23"/>
      <c r="B160" s="15"/>
      <c r="C160" s="11"/>
      <c r="D160" s="7" t="s">
        <v>28</v>
      </c>
      <c r="E160" s="42" t="s">
        <v>36</v>
      </c>
      <c r="F160" s="43" t="s">
        <v>45</v>
      </c>
      <c r="G160" s="43">
        <v>3.95</v>
      </c>
      <c r="H160" s="43">
        <v>0.5</v>
      </c>
      <c r="I160" s="43">
        <v>1.05</v>
      </c>
      <c r="J160" s="43">
        <v>116.9</v>
      </c>
      <c r="K160" s="44" t="s">
        <v>79</v>
      </c>
      <c r="L160" s="54">
        <v>6</v>
      </c>
    </row>
    <row r="161" spans="1:12" ht="14.4">
      <c r="A161" s="23"/>
      <c r="B161" s="15"/>
      <c r="C161" s="11"/>
      <c r="D161" s="7" t="s">
        <v>20</v>
      </c>
      <c r="E161" s="42" t="s">
        <v>48</v>
      </c>
      <c r="F161" s="43" t="s">
        <v>49</v>
      </c>
      <c r="G161" s="43">
        <v>0.12</v>
      </c>
      <c r="H161" s="43">
        <v>0.02</v>
      </c>
      <c r="I161" s="43">
        <v>13.7</v>
      </c>
      <c r="J161" s="43">
        <v>55.86</v>
      </c>
      <c r="K161" s="44" t="s">
        <v>50</v>
      </c>
      <c r="L161" s="54">
        <v>18</v>
      </c>
    </row>
    <row r="162" spans="1:12" ht="14.4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30</v>
      </c>
      <c r="E165" s="9"/>
      <c r="F165" s="19">
        <v>500</v>
      </c>
      <c r="G165" s="19">
        <v>21.31</v>
      </c>
      <c r="H165" s="19">
        <v>16.43</v>
      </c>
      <c r="I165" s="19">
        <v>48.129999999999995</v>
      </c>
      <c r="J165" s="19">
        <v>518.48</v>
      </c>
      <c r="K165" s="25"/>
      <c r="L165" s="19">
        <f t="shared" ref="L165" si="61">SUM(L158:L164)</f>
        <v>88.93</v>
      </c>
    </row>
    <row r="166" spans="1:12" ht="14.4">
      <c r="A166" s="26">
        <f>A158</f>
        <v>2</v>
      </c>
      <c r="B166" s="13">
        <v>4</v>
      </c>
      <c r="C166" s="10" t="s">
        <v>22</v>
      </c>
      <c r="D166" s="7" t="s">
        <v>23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24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25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26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27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28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29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30</v>
      </c>
      <c r="E175" s="9"/>
      <c r="F175" s="19">
        <f>SUM(F166:F174)</f>
        <v>0</v>
      </c>
      <c r="G175" s="19">
        <f t="shared" ref="G175:J175" si="62">SUM(G166:G174)</f>
        <v>0</v>
      </c>
      <c r="H175" s="19">
        <f t="shared" si="62"/>
        <v>0</v>
      </c>
      <c r="I175" s="19">
        <f t="shared" si="62"/>
        <v>0</v>
      </c>
      <c r="J175" s="19">
        <f t="shared" si="62"/>
        <v>0</v>
      </c>
      <c r="K175" s="25"/>
      <c r="L175" s="19">
        <f t="shared" ref="L175" si="63">SUM(L166:L174)</f>
        <v>0</v>
      </c>
    </row>
    <row r="176" spans="1:12" ht="15" thickBot="1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500</v>
      </c>
      <c r="G176" s="32">
        <f t="shared" ref="G176" si="64">G165+G175</f>
        <v>21.31</v>
      </c>
      <c r="H176" s="32">
        <f t="shared" ref="H176" si="65">H165+H175</f>
        <v>16.43</v>
      </c>
      <c r="I176" s="32">
        <f t="shared" ref="I176" si="66">I165+I175</f>
        <v>48.129999999999995</v>
      </c>
      <c r="J176" s="32">
        <f t="shared" ref="J176:L176" si="67">J165+J175</f>
        <v>518.48</v>
      </c>
      <c r="K176" s="32"/>
      <c r="L176" s="32">
        <f t="shared" si="67"/>
        <v>88.93</v>
      </c>
    </row>
    <row r="177" spans="1:12" ht="26.4">
      <c r="A177" s="20">
        <v>2</v>
      </c>
      <c r="B177" s="21">
        <v>5</v>
      </c>
      <c r="C177" s="22" t="s">
        <v>18</v>
      </c>
      <c r="D177" s="5" t="s">
        <v>19</v>
      </c>
      <c r="E177" s="39" t="s">
        <v>64</v>
      </c>
      <c r="F177" s="40">
        <v>200</v>
      </c>
      <c r="G177" s="52">
        <v>7.86</v>
      </c>
      <c r="H177" s="52">
        <v>10.06</v>
      </c>
      <c r="I177" s="64">
        <v>49.36</v>
      </c>
      <c r="J177" s="40">
        <v>320</v>
      </c>
      <c r="K177" s="41">
        <v>173</v>
      </c>
      <c r="L177" s="52">
        <v>37</v>
      </c>
    </row>
    <row r="178" spans="1:12" ht="14.4">
      <c r="A178" s="23"/>
      <c r="B178" s="15"/>
      <c r="C178" s="11"/>
      <c r="D178" s="7"/>
      <c r="E178" s="42" t="s">
        <v>66</v>
      </c>
      <c r="F178" s="43">
        <v>10</v>
      </c>
      <c r="G178" s="54">
        <v>2.3199999999999998</v>
      </c>
      <c r="H178" s="54">
        <v>2.95</v>
      </c>
      <c r="I178" s="65">
        <v>0</v>
      </c>
      <c r="J178" s="43">
        <v>36</v>
      </c>
      <c r="K178" s="44">
        <v>15</v>
      </c>
      <c r="L178" s="54">
        <v>15.43</v>
      </c>
    </row>
    <row r="179" spans="1:12" ht="14.4">
      <c r="A179" s="23"/>
      <c r="B179" s="15"/>
      <c r="C179" s="11"/>
      <c r="D179" s="7" t="s">
        <v>28</v>
      </c>
      <c r="E179" s="42" t="s">
        <v>36</v>
      </c>
      <c r="F179" s="43">
        <v>50</v>
      </c>
      <c r="G179" s="54">
        <v>3.95</v>
      </c>
      <c r="H179" s="54">
        <v>0.5</v>
      </c>
      <c r="I179" s="65">
        <v>1.05</v>
      </c>
      <c r="J179" s="43">
        <v>116.9</v>
      </c>
      <c r="K179" s="44" t="s">
        <v>79</v>
      </c>
      <c r="L179" s="54">
        <v>6</v>
      </c>
    </row>
    <row r="180" spans="1:12" ht="14.4">
      <c r="A180" s="23"/>
      <c r="B180" s="15"/>
      <c r="C180" s="11"/>
      <c r="D180" s="7" t="s">
        <v>20</v>
      </c>
      <c r="E180" s="42" t="s">
        <v>37</v>
      </c>
      <c r="F180" s="43">
        <v>200</v>
      </c>
      <c r="G180" s="54">
        <v>0.06</v>
      </c>
      <c r="H180" s="54">
        <v>0.02</v>
      </c>
      <c r="I180" s="65">
        <v>13.96</v>
      </c>
      <c r="J180" s="43">
        <v>55.82</v>
      </c>
      <c r="K180" s="44">
        <v>376</v>
      </c>
      <c r="L180" s="54">
        <v>15</v>
      </c>
    </row>
    <row r="181" spans="1:12" ht="15" thickBot="1">
      <c r="A181" s="23"/>
      <c r="B181" s="15"/>
      <c r="C181" s="11"/>
      <c r="D181" s="7" t="s">
        <v>21</v>
      </c>
      <c r="E181" s="42" t="s">
        <v>59</v>
      </c>
      <c r="F181" s="43">
        <v>100</v>
      </c>
      <c r="G181" s="58">
        <v>0.4</v>
      </c>
      <c r="H181" s="58">
        <v>0.4</v>
      </c>
      <c r="I181" s="59">
        <v>9.8000000000000007</v>
      </c>
      <c r="J181" s="43">
        <v>47</v>
      </c>
      <c r="K181" s="44">
        <v>338</v>
      </c>
      <c r="L181" s="60">
        <v>15.5</v>
      </c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30</v>
      </c>
      <c r="E184" s="9"/>
      <c r="F184" s="19">
        <v>560</v>
      </c>
      <c r="G184" s="19">
        <v>14.59</v>
      </c>
      <c r="H184" s="19">
        <v>13.93</v>
      </c>
      <c r="I184" s="19">
        <v>74.17</v>
      </c>
      <c r="J184" s="19">
        <v>575.72</v>
      </c>
      <c r="K184" s="25"/>
      <c r="L184" s="19">
        <f t="shared" ref="L184" si="68">SUM(L177:L183)</f>
        <v>88.93</v>
      </c>
    </row>
    <row r="185" spans="1:12" ht="14.4">
      <c r="A185" s="26">
        <f>A177</f>
        <v>2</v>
      </c>
      <c r="B185" s="13">
        <v>5</v>
      </c>
      <c r="C185" s="10" t="s">
        <v>22</v>
      </c>
      <c r="D185" s="7" t="s">
        <v>23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24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25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26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27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28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29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30</v>
      </c>
      <c r="E194" s="9"/>
      <c r="F194" s="19">
        <f>SUM(F185:F193)</f>
        <v>0</v>
      </c>
      <c r="G194" s="19">
        <f t="shared" ref="G194:J194" si="69">SUM(G185:G193)</f>
        <v>0</v>
      </c>
      <c r="H194" s="19">
        <f t="shared" si="69"/>
        <v>0</v>
      </c>
      <c r="I194" s="19">
        <f t="shared" si="69"/>
        <v>0</v>
      </c>
      <c r="J194" s="19">
        <f t="shared" si="69"/>
        <v>0</v>
      </c>
      <c r="K194" s="25"/>
      <c r="L194" s="19">
        <f t="shared" ref="L194" si="70">SUM(L185:L193)</f>
        <v>0</v>
      </c>
    </row>
    <row r="195" spans="1:12" ht="15" thickBot="1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v>560</v>
      </c>
      <c r="G195" s="32">
        <f t="shared" ref="G195" si="71">G184+G194</f>
        <v>14.59</v>
      </c>
      <c r="H195" s="32">
        <f t="shared" ref="H195" si="72">H184+H194</f>
        <v>13.93</v>
      </c>
      <c r="I195" s="32">
        <f t="shared" ref="I195" si="73">I184+I194</f>
        <v>74.17</v>
      </c>
      <c r="J195" s="32">
        <f t="shared" ref="J195:L196" si="74">J184+J194</f>
        <v>575.72</v>
      </c>
      <c r="K195" s="32"/>
      <c r="L195" s="32">
        <f t="shared" si="74"/>
        <v>88.93</v>
      </c>
    </row>
    <row r="196" spans="1:12" ht="13.8" thickBot="1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523</v>
      </c>
      <c r="G196" s="34">
        <f t="shared" ref="G196:J196" si="75">(G24+G43+G62+G81+G100+G119+G138+G157+G176+G195)/(IF(G24=0,0,1)+IF(G43=0,0,1)+IF(G62=0,0,1)+IF(G81=0,0,1)+IF(G100=0,0,1)+IF(G119=0,0,1)+IF(G138=0,0,1)+IF(G157=0,0,1)+IF(G176=0,0,1)+IF(G195=0,0,1))</f>
        <v>16.940999999999999</v>
      </c>
      <c r="H196" s="34">
        <f t="shared" si="75"/>
        <v>17.545999999999999</v>
      </c>
      <c r="I196" s="34">
        <f t="shared" si="75"/>
        <v>71.835999999999984</v>
      </c>
      <c r="J196" s="34">
        <f t="shared" si="75"/>
        <v>606.71600000000012</v>
      </c>
      <c r="K196" s="34"/>
      <c r="L196" s="32">
        <f t="shared" si="74"/>
        <v>88.93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4</cp:lastModifiedBy>
  <dcterms:created xsi:type="dcterms:W3CDTF">2022-05-16T14:23:56Z</dcterms:created>
  <dcterms:modified xsi:type="dcterms:W3CDTF">2026-01-12T10:06:52Z</dcterms:modified>
</cp:coreProperties>
</file>